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'REGATA'!$A$1:$Q$19</definedName>
    <definedName name="_xlnm.Print_Titles" localSheetId="0">'REGATA'!$9:$11</definedName>
  </definedNames>
  <calcPr fullCalcOnLoad="1"/>
</workbook>
</file>

<file path=xl/sharedStrings.xml><?xml version="1.0" encoding="utf-8"?>
<sst xmlns="http://schemas.openxmlformats.org/spreadsheetml/2006/main" count="47" uniqueCount="44">
  <si>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</si>
  <si>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</si>
  <si>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</si>
  <si>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</si>
  <si>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</si>
  <si>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</si>
  <si>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</si>
  <si>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</si>
  <si>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</si>
  <si>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Total</t>
  </si>
  <si>
    <t>Dctes.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</si>
  <si>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</si>
  <si>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</si>
  <si>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</si>
  <si>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</si>
  <si>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</si>
  <si>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</si>
  <si>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</si>
  <si>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</si>
  <si>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</si>
  <si>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OCS</t>
  </si>
  <si>
    <t>01º</t>
  </si>
  <si>
    <t>02º</t>
  </si>
  <si>
    <t>03º</t>
  </si>
  <si>
    <t>04º</t>
  </si>
  <si>
    <t xml:space="preserve"> </t>
  </si>
  <si>
    <t xml:space="preserve">Viento :  </t>
  </si>
  <si>
    <t>Pablo Mere</t>
  </si>
  <si>
    <t>05º</t>
  </si>
  <si>
    <t>regatas 5</t>
  </si>
  <si>
    <t>17,18 de noviembre</t>
  </si>
  <si>
    <t>CURARE</t>
  </si>
  <si>
    <t>R5</t>
  </si>
  <si>
    <t>HAWKY</t>
  </si>
  <si>
    <t>PROTESTOS</t>
  </si>
  <si>
    <t>JUEZ DE REGATA CONTRA VELERO TSI POR TOQUE DE BOYA EN LA LLEGADA DE LA QUINTA REGATA</t>
  </si>
  <si>
    <t>VELERO NAMOYOC CONTRA VELERO TSI EN LA QUINTA REGATA.</t>
  </si>
  <si>
    <t>VELERO TSI CONTRA VELERO NAMOYOC EN LA QUINTA REGATA.</t>
  </si>
  <si>
    <t>REGATA COPA ADVCJ/24</t>
  </si>
  <si>
    <t>T-SI</t>
  </si>
  <si>
    <t>NAMOYOC</t>
  </si>
  <si>
    <t>SCARAMOUCH</t>
  </si>
  <si>
    <t>DESESTIMADO</t>
  </si>
  <si>
    <t>DESCALIFICADO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</si>
</sst>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2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7" fillId="6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7" borderId="2" xfId="0" applyFont="1" applyFill="1" applyBorder="1" applyAlignment="1" applyProtection="1">
      <alignment/>
      <protection hidden="1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/>
    </xf>
    <xf numFmtId="0" fontId="13" fillId="0" borderId="2" xfId="0" applyFont="1" applyBorder="1" applyAlignment="1" applyProtection="1">
      <alignment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161925</xdr:rowOff>
    </xdr:from>
    <xdr:to>
      <xdr:col>9</xdr:col>
      <xdr:colOff>361950</xdr:colOff>
      <xdr:row>6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248150" y="971550"/>
          <a:ext cx="771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17</xdr:col>
      <xdr:colOff>0</xdr:colOff>
      <xdr:row>7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5257800" y="5143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0</xdr:colOff>
      <xdr:row>12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439150" y="1924050"/>
          <a:ext cx="0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0</xdr:colOff>
      <xdr:row>12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439150" y="1924050"/>
          <a:ext cx="0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0</xdr:colOff>
      <xdr:row>12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439150" y="1924050"/>
          <a:ext cx="0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0</xdr:colOff>
      <xdr:row>12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439150" y="1924050"/>
          <a:ext cx="0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0</xdr:colOff>
      <xdr:row>12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439150" y="1924050"/>
          <a:ext cx="0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0</xdr:row>
      <xdr:rowOff>38100</xdr:rowOff>
    </xdr:from>
    <xdr:to>
      <xdr:col>2</xdr:col>
      <xdr:colOff>1143000</xdr:colOff>
      <xdr:row>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="75" zoomScaleNormal="75" workbookViewId="0" topLeftCell="A1">
      <selection activeCell="R29" sqref="R29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9.421875" style="1" customWidth="1"/>
    <col min="5" max="12" width="5.7109375" style="1" customWidth="1"/>
    <col min="13" max="13" width="3.8515625" style="0" customWidth="1"/>
    <col min="14" max="14" width="6.57421875" style="0" customWidth="1"/>
    <col min="15" max="15" width="5.8515625" style="0" customWidth="1"/>
    <col min="16" max="16" width="7.8515625" style="0" customWidth="1"/>
    <col min="17" max="17" width="15.421875" style="0" customWidth="1"/>
    <col min="20" max="26" width="5.57421875" style="0" hidden="1" customWidth="1"/>
  </cols>
  <sheetData>
    <row r="1" spans="8:16" s="61" customFormat="1" ht="23.25">
      <c r="H1" s="61" t="s">
        <v>38</v>
      </c>
      <c r="I1" s="62"/>
      <c r="J1" s="63"/>
      <c r="M1" s="64"/>
      <c r="N1" s="65"/>
      <c r="O1" s="65"/>
      <c r="P1" s="65"/>
    </row>
    <row r="2" spans="2:13" ht="15" customHeight="1">
      <c r="B2" s="40"/>
      <c r="C2" s="41"/>
      <c r="E2" s="38"/>
      <c r="F2" s="38"/>
      <c r="G2" s="38"/>
      <c r="H2" s="38"/>
      <c r="I2" s="38"/>
      <c r="J2" s="38"/>
      <c r="K2" s="38"/>
      <c r="L2" s="38"/>
      <c r="M2" s="39"/>
    </row>
    <row r="3" spans="3:13" ht="12.75">
      <c r="C3" s="32"/>
      <c r="D3" s="33"/>
      <c r="E3" s="33"/>
      <c r="F3" s="33"/>
      <c r="G3" s="33"/>
      <c r="H3" s="33"/>
      <c r="I3" s="33"/>
      <c r="J3" s="33"/>
      <c r="K3" s="33"/>
      <c r="L3" s="33"/>
      <c r="M3" s="9"/>
    </row>
    <row r="4" spans="3:13" ht="12.75">
      <c r="C4" s="32"/>
      <c r="D4" s="33"/>
      <c r="E4" s="33"/>
      <c r="F4" s="33"/>
      <c r="G4" s="33"/>
      <c r="H4" s="33"/>
      <c r="I4" s="33"/>
      <c r="J4" s="33"/>
      <c r="K4" s="33"/>
      <c r="L4" s="33"/>
      <c r="M4" s="9"/>
    </row>
    <row r="5" ht="13.5" thickBot="1">
      <c r="F5" s="1" t="s">
        <v>25</v>
      </c>
    </row>
    <row r="6" spans="2:12" ht="15">
      <c r="B6" s="35" t="s">
        <v>0</v>
      </c>
      <c r="C6" s="37" t="s">
        <v>1</v>
      </c>
      <c r="D6" s="2"/>
      <c r="E6" s="55" t="s">
        <v>2</v>
      </c>
      <c r="F6" s="56"/>
      <c r="G6" s="57"/>
      <c r="H6" s="54"/>
      <c r="I6" s="54"/>
      <c r="J6" s="54"/>
      <c r="K6" s="54"/>
      <c r="L6" s="3"/>
    </row>
    <row r="7" spans="2:12" ht="18" customHeight="1" thickBot="1">
      <c r="B7" s="36">
        <v>2007</v>
      </c>
      <c r="C7" s="4" t="s">
        <v>18</v>
      </c>
      <c r="D7" s="53"/>
      <c r="E7" s="58" t="s">
        <v>27</v>
      </c>
      <c r="F7" s="59"/>
      <c r="G7" s="60"/>
      <c r="H7" s="54"/>
      <c r="I7" s="54"/>
      <c r="J7" s="54"/>
      <c r="K7" s="54"/>
      <c r="L7" s="5"/>
    </row>
    <row r="8" spans="3:13" s="6" customFormat="1" ht="12.7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9"/>
    </row>
    <row r="9" spans="1:17" ht="12.75">
      <c r="A9" s="6"/>
      <c r="B9" s="11" t="s">
        <v>3</v>
      </c>
      <c r="C9" s="12" t="s">
        <v>29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32</v>
      </c>
      <c r="J9" s="13"/>
      <c r="K9" s="13"/>
      <c r="L9" s="13"/>
      <c r="M9" s="10"/>
      <c r="N9" s="14" t="s">
        <v>9</v>
      </c>
      <c r="O9" s="11" t="s">
        <v>10</v>
      </c>
      <c r="P9" s="14" t="s">
        <v>9</v>
      </c>
      <c r="Q9" s="14"/>
    </row>
    <row r="10" spans="1:17" ht="12.75">
      <c r="A10" s="6"/>
      <c r="B10" s="6"/>
      <c r="C10" s="12" t="s">
        <v>30</v>
      </c>
      <c r="E10" s="15"/>
      <c r="F10" s="15"/>
      <c r="G10" s="15"/>
      <c r="H10" s="15"/>
      <c r="I10" s="15"/>
      <c r="J10" s="15"/>
      <c r="K10" s="15"/>
      <c r="L10" s="15"/>
      <c r="M10" s="16"/>
      <c r="N10" s="17" t="s">
        <v>11</v>
      </c>
      <c r="O10" s="18"/>
      <c r="P10" s="17" t="s">
        <v>12</v>
      </c>
      <c r="Q10" s="17"/>
    </row>
    <row r="11" spans="1:18" ht="12.75">
      <c r="A11" s="6"/>
      <c r="B11" s="6"/>
      <c r="C11" s="12" t="s">
        <v>26</v>
      </c>
      <c r="D11" s="13" t="s">
        <v>4</v>
      </c>
      <c r="E11" s="19"/>
      <c r="F11" s="19"/>
      <c r="G11" s="19"/>
      <c r="H11" s="19"/>
      <c r="I11" s="19"/>
      <c r="J11" s="19"/>
      <c r="K11" s="19"/>
      <c r="L11" s="19"/>
      <c r="M11" s="20"/>
      <c r="N11" s="10"/>
      <c r="O11" s="10"/>
      <c r="P11" s="10"/>
      <c r="Q11" s="6"/>
      <c r="R11" s="42"/>
    </row>
    <row r="12" spans="1:18" ht="6" customHeight="1" thickBot="1">
      <c r="A12" s="6"/>
      <c r="B12" s="6"/>
      <c r="C12" s="6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  <c r="Q12" s="6"/>
      <c r="R12" s="42"/>
    </row>
    <row r="13" spans="1:25" ht="13.5" thickBot="1">
      <c r="A13" s="21"/>
      <c r="B13" s="21"/>
      <c r="C13" s="22"/>
      <c r="D13" s="23"/>
      <c r="E13" s="24"/>
      <c r="F13" s="24"/>
      <c r="G13" s="24" t="s">
        <v>19</v>
      </c>
      <c r="H13" s="24"/>
      <c r="I13" s="24"/>
      <c r="J13" s="24"/>
      <c r="K13" s="24"/>
      <c r="L13" s="24"/>
      <c r="M13" s="25"/>
      <c r="N13" s="25"/>
      <c r="O13" s="25"/>
      <c r="P13" s="26"/>
      <c r="Q13" s="21"/>
      <c r="R13" s="42"/>
      <c r="T13" s="27" t="s">
        <v>13</v>
      </c>
      <c r="U13" s="27" t="s">
        <v>15</v>
      </c>
      <c r="V13" s="27" t="s">
        <v>14</v>
      </c>
      <c r="W13" s="27" t="s">
        <v>20</v>
      </c>
      <c r="X13" s="27" t="s">
        <v>16</v>
      </c>
      <c r="Y13" s="27" t="s">
        <v>17</v>
      </c>
    </row>
    <row r="14" spans="1:25" s="6" customFormat="1" ht="6" customHeight="1">
      <c r="A14" s="21"/>
      <c r="B14" s="21"/>
      <c r="C14" s="21"/>
      <c r="D14" s="28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21"/>
      <c r="T14"/>
      <c r="U14"/>
      <c r="V14"/>
      <c r="W14"/>
      <c r="X14"/>
      <c r="Y14"/>
    </row>
    <row r="15" spans="1:25" ht="15.75">
      <c r="A15" s="21"/>
      <c r="B15" s="43" t="s">
        <v>21</v>
      </c>
      <c r="C15" s="48" t="s">
        <v>39</v>
      </c>
      <c r="D15" s="44"/>
      <c r="E15" s="45">
        <v>1</v>
      </c>
      <c r="F15" s="50">
        <v>4</v>
      </c>
      <c r="G15" s="45">
        <v>4</v>
      </c>
      <c r="H15" s="45">
        <v>1</v>
      </c>
      <c r="I15" s="45">
        <v>1</v>
      </c>
      <c r="J15" s="45"/>
      <c r="K15" s="45"/>
      <c r="L15" s="45"/>
      <c r="M15" s="46"/>
      <c r="N15" s="47">
        <f>SUM(E15:I15)</f>
        <v>11</v>
      </c>
      <c r="O15" s="47">
        <v>4</v>
      </c>
      <c r="P15" s="47">
        <f>+N15-O15</f>
        <v>7</v>
      </c>
      <c r="Q15" s="21"/>
      <c r="T15" s="31" t="e">
        <f>(COUNTIF(#REF!,"DNS")+(COUNTIF(#REF!,"DNS"))*$D$7)</f>
        <v>#REF!</v>
      </c>
      <c r="U15" s="31" t="e">
        <f>(COUNTIF(#REF!,"DNF")+(COUNTIF(#REF!,"DNF"))*$D$7)</f>
        <v>#REF!</v>
      </c>
      <c r="V15" s="31" t="e">
        <f>(COUNTIF(#REF!,"DSQ")+(COUNTIF(#REF!,"DSQ"))*$D$7)</f>
        <v>#REF!</v>
      </c>
      <c r="W15" s="31" t="e">
        <f>(COUNTIF(#REF!,"OCS")+(COUNTIF(#REF!,"OCS"))*$D$7)</f>
        <v>#REF!</v>
      </c>
      <c r="X15" s="31" t="e">
        <f>(COUNTIF(#REF!,"DNC")+(COUNTIF(#REF!,"DNC"))*$D$7)</f>
        <v>#REF!</v>
      </c>
      <c r="Y15" s="34" t="e">
        <f>IF(MAX(T15:X15)&gt;0,($D$7)+1,0)</f>
        <v>#REF!</v>
      </c>
    </row>
    <row r="16" spans="1:17" ht="15.75">
      <c r="A16" s="21"/>
      <c r="B16" s="43" t="s">
        <v>22</v>
      </c>
      <c r="C16" s="48" t="s">
        <v>41</v>
      </c>
      <c r="D16" s="49"/>
      <c r="E16" s="50">
        <v>2</v>
      </c>
      <c r="F16" s="45">
        <v>1</v>
      </c>
      <c r="G16" s="50">
        <v>3</v>
      </c>
      <c r="H16" s="45">
        <v>5</v>
      </c>
      <c r="I16" s="51">
        <v>2</v>
      </c>
      <c r="J16" s="51"/>
      <c r="K16" s="51"/>
      <c r="L16" s="51"/>
      <c r="M16" s="52"/>
      <c r="N16" s="47">
        <f>SUM(E16:I16)</f>
        <v>13</v>
      </c>
      <c r="O16" s="47">
        <v>5</v>
      </c>
      <c r="P16" s="47">
        <f>+N16-O16</f>
        <v>8</v>
      </c>
      <c r="Q16" s="21"/>
    </row>
    <row r="17" spans="1:17" ht="15.75">
      <c r="A17" s="21"/>
      <c r="B17" s="43" t="s">
        <v>23</v>
      </c>
      <c r="C17" s="48" t="s">
        <v>33</v>
      </c>
      <c r="D17" s="49"/>
      <c r="E17" s="50">
        <v>3</v>
      </c>
      <c r="F17" s="45">
        <v>2</v>
      </c>
      <c r="G17" s="50">
        <v>1</v>
      </c>
      <c r="H17" s="45">
        <v>4</v>
      </c>
      <c r="I17" s="51">
        <v>4</v>
      </c>
      <c r="J17" s="51"/>
      <c r="K17" s="51"/>
      <c r="L17" s="51"/>
      <c r="M17" s="52"/>
      <c r="N17" s="47">
        <f>SUM(E17:I17)</f>
        <v>14</v>
      </c>
      <c r="O17" s="47">
        <v>4</v>
      </c>
      <c r="P17" s="47">
        <f>+N17-O17</f>
        <v>10</v>
      </c>
      <c r="Q17" s="21"/>
    </row>
    <row r="18" spans="1:17" ht="15.75">
      <c r="A18" s="21"/>
      <c r="B18" s="43" t="s">
        <v>24</v>
      </c>
      <c r="C18" s="48" t="s">
        <v>40</v>
      </c>
      <c r="D18" s="49"/>
      <c r="E18" s="50">
        <v>4</v>
      </c>
      <c r="F18" s="45">
        <v>3</v>
      </c>
      <c r="G18" s="50">
        <v>2</v>
      </c>
      <c r="H18" s="45">
        <v>3</v>
      </c>
      <c r="I18" s="51" t="s">
        <v>14</v>
      </c>
      <c r="J18" s="51"/>
      <c r="K18" s="51"/>
      <c r="L18" s="51"/>
      <c r="M18" s="52"/>
      <c r="N18" s="47">
        <v>18</v>
      </c>
      <c r="O18" s="47">
        <v>6</v>
      </c>
      <c r="P18" s="47">
        <f>+N18-O18</f>
        <v>12</v>
      </c>
      <c r="Q18" s="21"/>
    </row>
    <row r="19" spans="1:17" ht="15.75">
      <c r="A19" s="21"/>
      <c r="B19" s="43" t="s">
        <v>28</v>
      </c>
      <c r="C19" s="48" t="s">
        <v>31</v>
      </c>
      <c r="D19" s="49"/>
      <c r="E19" s="50">
        <v>5</v>
      </c>
      <c r="F19" s="45">
        <v>5</v>
      </c>
      <c r="G19" s="50">
        <v>5</v>
      </c>
      <c r="H19" s="45">
        <v>2</v>
      </c>
      <c r="I19" s="51">
        <v>3</v>
      </c>
      <c r="J19" s="51"/>
      <c r="K19" s="51"/>
      <c r="L19" s="51"/>
      <c r="M19" s="52"/>
      <c r="N19" s="47">
        <f>SUM(E19:I19)</f>
        <v>20</v>
      </c>
      <c r="O19" s="47">
        <v>5</v>
      </c>
      <c r="P19" s="47">
        <f>+N19-O19</f>
        <v>15</v>
      </c>
      <c r="Q19" s="21"/>
    </row>
    <row r="23" ht="12.75">
      <c r="C23" s="1" t="s">
        <v>34</v>
      </c>
    </row>
    <row r="25" spans="3:16" ht="12.75">
      <c r="C25" s="66" t="s">
        <v>35</v>
      </c>
      <c r="P25" s="1" t="s">
        <v>42</v>
      </c>
    </row>
    <row r="27" spans="3:16" ht="12.75">
      <c r="C27" s="66" t="s">
        <v>36</v>
      </c>
      <c r="P27" s="1" t="s">
        <v>42</v>
      </c>
    </row>
    <row r="29" spans="3:16" ht="12.75">
      <c r="C29" s="66" t="s">
        <v>37</v>
      </c>
      <c r="P29" s="1" t="s">
        <v>43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portrait" scale="84" r:id="rId2"/>
  <headerFooter alignWithMargins="0">
    <oddFooter>&amp;LAB&amp;D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2007-12-03T17:29:01Z</cp:lastPrinted>
  <dcterms:created xsi:type="dcterms:W3CDTF">1998-08-27T14:34:02Z</dcterms:created>
  <dcterms:modified xsi:type="dcterms:W3CDTF">2008-04-01T15:59:40Z</dcterms:modified>
  <cp:category/>
  <cp:version/>
  <cp:contentType/>
  <cp:contentStatus/>
</cp:coreProperties>
</file>